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<sst xmlns="http://schemas.openxmlformats.org/spreadsheetml/2006/main" count="92" uniqueCount="58">
  <si>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</si>
  <si>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</si>
  <si>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</si>
  <si>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</si>
  <si>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</si>
  <si>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</si>
  <si>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</si>
  <si>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</si>
  <si>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</si>
  <si>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</si>
  <si>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</si>
  <si>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</si>
  <si>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</si>
  <si>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</si>
  <si>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</si>
  <si>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</si>
  <si>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</si>
  <si>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</si>
  <si>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</si>
  <si>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</si>
  <si>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</si>
  <si>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</si>
  <si>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</si>
  <si>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</si>
  <si>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</si>
  <si>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</si>
  <si>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</si>
  <si>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</si>
  <si>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</si>
  <si>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</si>
  <si>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</si>
  <si>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</si>
  <si>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</si>
  <si>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</si>
  <si>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</si>
  <si>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</si>
  <si>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</si>
  <si>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</si>
  <si>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</si>
  <si>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</si>
  <si>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</si>
  <si>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</si>
  <si>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</si>
  <si>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</si>
  <si>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</si>
  <si>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</si>
  <si>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</si>
  <si>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</si>
  <si>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</si>
  <si>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</si>
  <si>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</si>
  <si>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</si>
  <si>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</si>
  <si>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</si>
  <si>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</si>
  <si>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</si>
  <si>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</si>
  <si>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Junta Municipal de Agua Potable y Alcantarillado de Cortázar, Gto.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</si>
</sst>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21186539.210000001</v>
      </c>
      <c r="C4" s="7">
        <f>SUM(C5:C14)</f>
        <v>69361027.570000008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71805.36</v>
      </c>
      <c r="C9" s="9">
        <v>343546.29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527983.85</v>
      </c>
      <c r="D10" s="17">
        <v>600000</v>
      </c>
    </row>
    <row r="11" spans="1:22" ht="11.25" customHeight="1" x14ac:dyDescent="0.2">
      <c r="A11" s="8" t="s">
        <v>38</v>
      </c>
      <c r="B11" s="9">
        <v>21114733.850000001</v>
      </c>
      <c r="C11" s="9">
        <v>68489497.430000007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13097201</v>
      </c>
      <c r="C16" s="7">
        <f>SUM(C17:C32)</f>
        <v>54535245.719999991</v>
      </c>
      <c r="D16" s="16" t="s">
        <v>39</v>
      </c>
    </row>
    <row r="17" spans="1:4" ht="11.25" customHeight="1" x14ac:dyDescent="0.2">
      <c r="A17" s="8" t="s">
        <v>8</v>
      </c>
      <c r="B17" s="9">
        <v>5786487.7999999998</v>
      </c>
      <c r="C17" s="9">
        <v>25130561.649999999</v>
      </c>
      <c r="D17" s="17">
        <v>1000</v>
      </c>
    </row>
    <row r="18" spans="1:4" ht="11.25" customHeight="1" x14ac:dyDescent="0.2">
      <c r="A18" s="8" t="s">
        <v>9</v>
      </c>
      <c r="B18" s="9">
        <v>2292147.2400000002</v>
      </c>
      <c r="C18" s="9">
        <v>8880352.9700000007</v>
      </c>
      <c r="D18" s="17">
        <v>2000</v>
      </c>
    </row>
    <row r="19" spans="1:4" ht="11.25" customHeight="1" x14ac:dyDescent="0.2">
      <c r="A19" s="8" t="s">
        <v>10</v>
      </c>
      <c r="B19" s="9">
        <v>5013586.6399999997</v>
      </c>
      <c r="C19" s="9">
        <v>20515264.84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4979.32</v>
      </c>
      <c r="C23" s="9">
        <v>9066.26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8089338.2100000009</v>
      </c>
      <c r="C33" s="7">
        <f>C4-C16</f>
        <v>14825781.850000016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95310.75</v>
      </c>
      <c r="C41" s="7">
        <f>SUM(C42:C44)</f>
        <v>16033652.199999999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15570241.699999999</v>
      </c>
      <c r="D42" s="16">
        <v>6000</v>
      </c>
    </row>
    <row r="43" spans="1:4" ht="11.25" customHeight="1" x14ac:dyDescent="0.2">
      <c r="A43" s="8" t="s">
        <v>23</v>
      </c>
      <c r="B43" s="9">
        <v>95310.75</v>
      </c>
      <c r="C43" s="9">
        <v>463410.5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-95310.75</v>
      </c>
      <c r="C45" s="7">
        <f>C36-C41</f>
        <v>-16033652.199999999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130525.66</v>
      </c>
      <c r="C48" s="7">
        <f>SUM(C49+C52)</f>
        <v>2115048.84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130525.66</v>
      </c>
      <c r="C52" s="9">
        <v>2115048.84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0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0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130525.66</v>
      </c>
      <c r="C59" s="7">
        <f>C48-C54</f>
        <v>2115048.84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8124553.120000001</v>
      </c>
      <c r="C61" s="7">
        <f>C59+C45+C33</f>
        <v>907178.49000001699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47582611.920000002</v>
      </c>
      <c r="C63" s="7">
        <v>46675433.43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55707165.039999999</v>
      </c>
      <c r="C65" s="7">
        <v>47582611.920000002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2022-04-21T13:36:40Z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